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1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7" i="1"/>
  <c r="F21"/>
  <c r="F15"/>
  <c r="F34"/>
  <c r="F28" l="1"/>
  <c r="H28" l="1"/>
</calcChain>
</file>

<file path=xl/sharedStrings.xml><?xml version="1.0" encoding="utf-8"?>
<sst xmlns="http://schemas.openxmlformats.org/spreadsheetml/2006/main" count="71" uniqueCount="64">
  <si>
    <t>стоимость в месяц</t>
  </si>
  <si>
    <t>кол-во месяцев</t>
  </si>
  <si>
    <t>стоимость в год</t>
  </si>
  <si>
    <t>кол-во единиц</t>
  </si>
  <si>
    <t>микрорайон Березка-1</t>
  </si>
  <si>
    <t>Работы на территории, расходы на хоз. Нужды</t>
  </si>
  <si>
    <t>Чистка дорог от снега</t>
  </si>
  <si>
    <t>вырубка деревьев, кустарников и их утилизация на землях общего пользования</t>
  </si>
  <si>
    <t>Ремонт дорог, планировка, дренаж</t>
  </si>
  <si>
    <t>Расходы на отопление дровами дом сторожа.</t>
  </si>
  <si>
    <t>Аварийные работы, ремонт</t>
  </si>
  <si>
    <t>корм собакам</t>
  </si>
  <si>
    <t>вывеска на въезд</t>
  </si>
  <si>
    <t>газ для сторожей</t>
  </si>
  <si>
    <t>ИТОГО:</t>
  </si>
  <si>
    <t>сумма в месяц</t>
  </si>
  <si>
    <t>количество</t>
  </si>
  <si>
    <t>Работа насосов скважин</t>
  </si>
  <si>
    <t>Электрообеспечение сторожки</t>
  </si>
  <si>
    <t>освещение улиц</t>
  </si>
  <si>
    <t>кол-во</t>
  </si>
  <si>
    <t>Ревизия и ремон баков</t>
  </si>
  <si>
    <t>Ревизия системы. Запуск воды от скважин на участки</t>
  </si>
  <si>
    <t>Расходы на комплектующие (по необходимости)</t>
  </si>
  <si>
    <t xml:space="preserve">Расходы на лицензирование скважин </t>
  </si>
  <si>
    <t>Итого:</t>
  </si>
  <si>
    <t>СОТОК</t>
  </si>
  <si>
    <t>РУБ/СОТ</t>
  </si>
  <si>
    <t>всего расходов:</t>
  </si>
  <si>
    <t>поступления</t>
  </si>
  <si>
    <t>Оплата за электроэнергию частных потребителей.</t>
  </si>
  <si>
    <t>план</t>
  </si>
  <si>
    <t>факт</t>
  </si>
  <si>
    <t>ПРИХОДНАЯ ЧАСТЬ</t>
  </si>
  <si>
    <t>Тех. обслуживание шлагбаума.</t>
  </si>
  <si>
    <t>12 куб.</t>
  </si>
  <si>
    <t>3 балона</t>
  </si>
  <si>
    <t xml:space="preserve">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</si>
  <si>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</si>
  <si>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</si>
  <si>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</si>
  <si>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</si>
  <si>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</si>
  <si>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</si>
  <si>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</si>
  <si>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</si>
  <si>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</si>
  <si>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</si>
  <si>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Модернизация ЛЭП </t>
  </si>
  <si>
    <t>2.Обслуживание линии электропередач (ЛЭП)</t>
  </si>
  <si>
    <t>2.1</t>
  </si>
  <si>
    <t>2.2</t>
  </si>
  <si>
    <t>2.3</t>
  </si>
  <si>
    <t>2.4</t>
  </si>
  <si>
    <t>3. Затраты на запуск, содержание скважин</t>
  </si>
  <si>
    <t>3.1</t>
  </si>
  <si>
    <t>3.2</t>
  </si>
  <si>
    <t>3.3</t>
  </si>
  <si>
    <t>3.4</t>
  </si>
  <si>
    <t xml:space="preserve">ремонт площадки ТБО </t>
  </si>
  <si>
    <t>Дополнительный членский взнос.</t>
  </si>
  <si>
    <t>стоимость сотки</t>
  </si>
  <si>
    <t>итого:</t>
  </si>
  <si>
    <t xml:space="preserve"> СНТ "БЕРЕЗКА" микрорайон Березка-1 смета на 2019г. Расходная часть. Участков 347 Соток 1800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</si>
</sst>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0" xfId="0"/>
    <xf numFmtId="1" fontId="3" fillId="0" borderId="1" xfId="1" applyNumberFormat="1" applyFont="1" applyBorder="1" applyAlignment="1">
      <alignment horizontal="left" wrapText="1"/>
    </xf>
    <xf numFmtId="1" fontId="5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 vertical="top"/>
    </xf>
    <xf numFmtId="1" fontId="3" fillId="0" borderId="1" xfId="1" applyNumberFormat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center" wrapText="1"/>
    </xf>
    <xf numFmtId="1" fontId="9" fillId="0" borderId="1" xfId="1" applyNumberFormat="1" applyFont="1" applyBorder="1" applyAlignment="1">
      <alignment horizontal="left" wrapText="1"/>
    </xf>
    <xf numFmtId="1" fontId="2" fillId="0" borderId="3" xfId="1" applyNumberFormat="1" applyFont="1" applyBorder="1" applyAlignment="1">
      <alignment horizontal="right"/>
    </xf>
    <xf numFmtId="1" fontId="4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right"/>
    </xf>
    <xf numFmtId="1" fontId="9" fillId="0" borderId="1" xfId="1" applyNumberFormat="1" applyFont="1" applyBorder="1" applyAlignment="1">
      <alignment horizontal="right"/>
    </xf>
    <xf numFmtId="1" fontId="8" fillId="0" borderId="1" xfId="1" applyNumberFormat="1" applyFont="1" applyBorder="1" applyAlignment="1">
      <alignment horizontal="right"/>
    </xf>
    <xf numFmtId="1" fontId="9" fillId="0" borderId="3" xfId="1" applyNumberFormat="1" applyFont="1" applyBorder="1" applyAlignment="1">
      <alignment horizontal="center" vertical="center" wrapText="1"/>
    </xf>
    <xf numFmtId="0" fontId="0" fillId="0" borderId="1" xfId="0" applyBorder="1"/>
    <xf numFmtId="0" fontId="7" fillId="2" borderId="6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9" fontId="0" fillId="0" borderId="0" xfId="0" applyNumberFormat="1"/>
    <xf numFmtId="3" fontId="3" fillId="0" borderId="1" xfId="1" applyNumberFormat="1" applyFont="1" applyBorder="1" applyAlignment="1">
      <alignment horizontal="center" wrapText="1"/>
    </xf>
    <xf numFmtId="3" fontId="3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center" wrapText="1"/>
    </xf>
    <xf numFmtId="3" fontId="3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/>
    </xf>
    <xf numFmtId="3" fontId="0" fillId="0" borderId="0" xfId="0" applyNumberFormat="1"/>
    <xf numFmtId="1" fontId="9" fillId="0" borderId="2" xfId="1" applyNumberFormat="1" applyFont="1" applyBorder="1" applyAlignment="1">
      <alignment horizontal="left" wrapText="1"/>
    </xf>
    <xf numFmtId="1" fontId="9" fillId="0" borderId="4" xfId="1" applyNumberFormat="1" applyFont="1" applyBorder="1" applyAlignment="1">
      <alignment horizontal="right"/>
    </xf>
    <xf numFmtId="3" fontId="9" fillId="0" borderId="4" xfId="1" applyNumberFormat="1" applyFont="1" applyBorder="1" applyAlignment="1">
      <alignment horizontal="right"/>
    </xf>
    <xf numFmtId="1" fontId="9" fillId="0" borderId="5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1" fontId="6" fillId="0" borderId="3" xfId="1" applyNumberFormat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3" fontId="7" fillId="2" borderId="0" xfId="0" applyNumberFormat="1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0" fillId="0" borderId="5" xfId="0" applyNumberFormat="1" applyBorder="1"/>
    <xf numFmtId="1" fontId="2" fillId="2" borderId="6" xfId="1" applyNumberFormat="1" applyFont="1" applyFill="1" applyBorder="1" applyAlignment="1">
      <alignment horizontal="left" wrapText="1"/>
    </xf>
    <xf numFmtId="1" fontId="2" fillId="2" borderId="6" xfId="1" applyNumberFormat="1" applyFont="1" applyFill="1" applyBorder="1" applyAlignment="1">
      <alignment horizontal="right"/>
    </xf>
    <xf numFmtId="3" fontId="2" fillId="2" borderId="6" xfId="1" applyNumberFormat="1" applyFont="1" applyFill="1" applyBorder="1" applyAlignment="1">
      <alignment horizontal="right"/>
    </xf>
    <xf numFmtId="49" fontId="0" fillId="0" borderId="1" xfId="0" applyNumberFormat="1" applyBorder="1"/>
    <xf numFmtId="1" fontId="9" fillId="0" borderId="2" xfId="1" applyNumberFormat="1" applyFont="1" applyBorder="1" applyAlignment="1">
      <alignment horizontal="left" wrapText="1"/>
    </xf>
    <xf numFmtId="0" fontId="0" fillId="0" borderId="4" xfId="0" applyBorder="1" applyAlignment="1"/>
    <xf numFmtId="0" fontId="0" fillId="0" borderId="5" xfId="0" applyBorder="1" applyAlignment="1"/>
    <xf numFmtId="1" fontId="10" fillId="0" borderId="0" xfId="1" applyNumberFormat="1" applyFont="1" applyBorder="1" applyAlignment="1">
      <alignment horizontal="center" wrapText="1"/>
    </xf>
    <xf numFmtId="1" fontId="1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D19" sqref="D19"/>
    </sheetView>
  </sheetViews>
  <sheetFormatPr defaultRowHeight="21.75" customHeight="1"/>
  <cols>
    <col min="1" max="1" width="4.7109375" style="19" customWidth="1"/>
    <col min="2" max="2" width="26.28515625" customWidth="1"/>
    <col min="4" max="4" width="8.85546875" customWidth="1"/>
    <col min="5" max="5" width="7.42578125" customWidth="1"/>
    <col min="6" max="6" width="12.7109375" style="25" customWidth="1"/>
    <col min="7" max="7" width="10" customWidth="1"/>
    <col min="8" max="8" width="8.140625" customWidth="1"/>
    <col min="9" max="9" width="15" customWidth="1"/>
  </cols>
  <sheetData>
    <row r="1" spans="1:9" ht="36.75" customHeight="1">
      <c r="B1" s="52" t="s">
        <v>63</v>
      </c>
      <c r="C1" s="53"/>
      <c r="D1" s="53"/>
      <c r="E1" s="53"/>
      <c r="F1" s="53"/>
      <c r="G1" s="54"/>
      <c r="H1" s="54"/>
    </row>
    <row r="2" spans="1:9" ht="8.25" customHeight="1">
      <c r="B2" s="45"/>
      <c r="C2" s="46"/>
      <c r="D2" s="46"/>
      <c r="E2" s="46"/>
      <c r="F2" s="47"/>
      <c r="G2" s="46"/>
      <c r="H2" s="46"/>
      <c r="I2" s="1"/>
    </row>
    <row r="3" spans="1:9" ht="18" customHeight="1">
      <c r="B3" s="15" t="s">
        <v>4</v>
      </c>
      <c r="C3" s="10"/>
      <c r="D3" s="10"/>
      <c r="E3" s="10"/>
      <c r="F3" s="30" t="s">
        <v>31</v>
      </c>
      <c r="G3" s="31" t="s">
        <v>32</v>
      </c>
      <c r="H3" s="10"/>
    </row>
    <row r="4" spans="1:9" ht="21.75" customHeight="1">
      <c r="B4" s="11" t="s">
        <v>5</v>
      </c>
      <c r="C4" s="8" t="s">
        <v>0</v>
      </c>
      <c r="D4" s="8" t="s">
        <v>3</v>
      </c>
      <c r="E4" s="8" t="s">
        <v>1</v>
      </c>
      <c r="F4" s="20" t="s">
        <v>2</v>
      </c>
      <c r="G4" s="4"/>
      <c r="H4" s="4"/>
    </row>
    <row r="5" spans="1:9" ht="15" customHeight="1">
      <c r="A5" s="48" t="s">
        <v>38</v>
      </c>
      <c r="B5" s="2" t="s">
        <v>6</v>
      </c>
      <c r="C5" s="4"/>
      <c r="D5" s="7"/>
      <c r="E5" s="4"/>
      <c r="F5" s="21">
        <v>15000</v>
      </c>
      <c r="G5" s="4"/>
      <c r="H5" s="4"/>
      <c r="I5" s="1"/>
    </row>
    <row r="6" spans="1:9" ht="21.75" customHeight="1">
      <c r="A6" s="48" t="s">
        <v>39</v>
      </c>
      <c r="B6" s="6" t="s">
        <v>7</v>
      </c>
      <c r="C6" s="4"/>
      <c r="D6" s="4"/>
      <c r="E6" s="4"/>
      <c r="F6" s="21">
        <v>15000</v>
      </c>
      <c r="G6" s="4"/>
      <c r="H6" s="4"/>
      <c r="I6" s="1"/>
    </row>
    <row r="7" spans="1:9" ht="18" customHeight="1">
      <c r="A7" s="48" t="s">
        <v>40</v>
      </c>
      <c r="B7" s="6" t="s">
        <v>8</v>
      </c>
      <c r="C7" s="4"/>
      <c r="D7" s="4"/>
      <c r="E7" s="4"/>
      <c r="F7" s="21">
        <v>30000</v>
      </c>
      <c r="G7" s="4"/>
      <c r="H7" s="4"/>
      <c r="I7" s="1"/>
    </row>
    <row r="8" spans="1:9" ht="21.75" customHeight="1">
      <c r="A8" s="48" t="s">
        <v>41</v>
      </c>
      <c r="B8" s="2" t="s">
        <v>9</v>
      </c>
      <c r="C8" s="4">
        <v>1600</v>
      </c>
      <c r="D8" s="4" t="s">
        <v>35</v>
      </c>
      <c r="E8" s="4"/>
      <c r="F8" s="21">
        <v>19200</v>
      </c>
      <c r="G8" s="4"/>
      <c r="H8" s="14"/>
      <c r="I8" s="1"/>
    </row>
    <row r="9" spans="1:9" ht="17.25" customHeight="1">
      <c r="A9" s="48" t="s">
        <v>42</v>
      </c>
      <c r="B9" s="2" t="s">
        <v>10</v>
      </c>
      <c r="C9" s="4"/>
      <c r="D9" s="4"/>
      <c r="E9" s="4"/>
      <c r="F9" s="21">
        <v>75000</v>
      </c>
      <c r="G9" s="4"/>
      <c r="H9" s="4"/>
      <c r="I9" s="1"/>
    </row>
    <row r="10" spans="1:9" ht="18" customHeight="1">
      <c r="A10" s="48" t="s">
        <v>43</v>
      </c>
      <c r="B10" s="2" t="s">
        <v>11</v>
      </c>
      <c r="C10" s="4">
        <v>1000</v>
      </c>
      <c r="D10" s="7"/>
      <c r="E10" s="4">
        <v>12</v>
      </c>
      <c r="F10" s="21">
        <v>12000</v>
      </c>
      <c r="G10" s="4"/>
      <c r="H10" s="4"/>
      <c r="I10" s="1"/>
    </row>
    <row r="11" spans="1:9" ht="16.5" customHeight="1">
      <c r="A11" s="48" t="s">
        <v>44</v>
      </c>
      <c r="B11" s="2" t="s">
        <v>12</v>
      </c>
      <c r="C11" s="4"/>
      <c r="D11" s="7"/>
      <c r="E11" s="4"/>
      <c r="F11" s="21">
        <v>10000</v>
      </c>
      <c r="G11" s="4"/>
      <c r="H11" s="4"/>
      <c r="I11" s="1"/>
    </row>
    <row r="12" spans="1:9" ht="18.75" customHeight="1">
      <c r="A12" s="48" t="s">
        <v>45</v>
      </c>
      <c r="B12" s="2" t="s">
        <v>13</v>
      </c>
      <c r="C12" s="4">
        <v>1000</v>
      </c>
      <c r="D12" s="7" t="s">
        <v>36</v>
      </c>
      <c r="E12" s="4"/>
      <c r="F12" s="21">
        <v>3000</v>
      </c>
      <c r="G12" s="4"/>
      <c r="H12" s="4"/>
      <c r="I12" s="1"/>
    </row>
    <row r="13" spans="1:9" s="1" customFormat="1" ht="18" customHeight="1">
      <c r="A13" s="48" t="s">
        <v>46</v>
      </c>
      <c r="B13" s="2" t="s">
        <v>59</v>
      </c>
      <c r="C13" s="4"/>
      <c r="D13" s="7"/>
      <c r="E13" s="4"/>
      <c r="F13" s="21">
        <v>15000</v>
      </c>
      <c r="G13" s="4"/>
      <c r="H13" s="4"/>
    </row>
    <row r="14" spans="1:9" s="1" customFormat="1" ht="18" customHeight="1">
      <c r="A14" s="48" t="s">
        <v>47</v>
      </c>
      <c r="B14" s="2" t="s">
        <v>34</v>
      </c>
      <c r="C14" s="4"/>
      <c r="D14" s="7"/>
      <c r="E14" s="4"/>
      <c r="F14" s="21">
        <v>4000</v>
      </c>
      <c r="G14" s="4"/>
      <c r="H14" s="4"/>
    </row>
    <row r="15" spans="1:9" ht="21.75" customHeight="1">
      <c r="A15" s="48"/>
      <c r="B15" s="2"/>
      <c r="C15" s="4" t="s">
        <v>14</v>
      </c>
      <c r="D15" s="4"/>
      <c r="E15" s="4"/>
      <c r="F15" s="21">
        <f>SUM(F5:F14)</f>
        <v>198200</v>
      </c>
      <c r="G15" s="4"/>
      <c r="H15" s="4"/>
      <c r="I15" s="1"/>
    </row>
    <row r="16" spans="1:9" ht="35.25" customHeight="1">
      <c r="A16" s="48"/>
      <c r="B16" s="11" t="s">
        <v>49</v>
      </c>
      <c r="C16" s="11" t="s">
        <v>15</v>
      </c>
      <c r="D16" s="11" t="s">
        <v>16</v>
      </c>
      <c r="E16" s="11" t="s">
        <v>1</v>
      </c>
      <c r="F16" s="22" t="s">
        <v>2</v>
      </c>
      <c r="G16" s="12"/>
      <c r="H16" s="12"/>
      <c r="I16" s="1"/>
    </row>
    <row r="17" spans="1:10" ht="16.5" customHeight="1">
      <c r="A17" s="48" t="s">
        <v>50</v>
      </c>
      <c r="B17" s="2" t="s">
        <v>17</v>
      </c>
      <c r="C17" s="4"/>
      <c r="D17" s="7">
        <v>1</v>
      </c>
      <c r="E17" s="4"/>
      <c r="F17" s="21">
        <v>55000</v>
      </c>
      <c r="G17" s="4"/>
      <c r="H17" s="4"/>
    </row>
    <row r="18" spans="1:10" ht="18.75" customHeight="1">
      <c r="A18" s="48" t="s">
        <v>51</v>
      </c>
      <c r="B18" s="2" t="s">
        <v>18</v>
      </c>
      <c r="C18" s="4"/>
      <c r="D18" s="7">
        <v>1</v>
      </c>
      <c r="E18" s="4">
        <v>12</v>
      </c>
      <c r="F18" s="21">
        <v>9500</v>
      </c>
      <c r="G18" s="4"/>
      <c r="H18" s="4"/>
    </row>
    <row r="19" spans="1:10" ht="15.75" customHeight="1">
      <c r="A19" s="48" t="s">
        <v>52</v>
      </c>
      <c r="B19" s="2" t="s">
        <v>19</v>
      </c>
      <c r="C19" s="4"/>
      <c r="D19" s="7"/>
      <c r="E19" s="4">
        <v>12</v>
      </c>
      <c r="F19" s="21">
        <v>5000</v>
      </c>
      <c r="G19" s="4"/>
      <c r="H19" s="4"/>
    </row>
    <row r="20" spans="1:10" ht="17.25" customHeight="1">
      <c r="A20" s="48" t="s">
        <v>53</v>
      </c>
      <c r="B20" s="2" t="s">
        <v>48</v>
      </c>
      <c r="C20" s="3"/>
      <c r="D20" s="7"/>
      <c r="E20" s="4"/>
      <c r="F20" s="21">
        <v>508500</v>
      </c>
      <c r="G20" s="4"/>
      <c r="H20" s="4"/>
      <c r="J20" s="1" t="s">
        <v>37</v>
      </c>
    </row>
    <row r="21" spans="1:10" ht="17.25" customHeight="1">
      <c r="A21" s="48"/>
      <c r="B21" s="2"/>
      <c r="C21" s="4" t="s">
        <v>14</v>
      </c>
      <c r="D21" s="7"/>
      <c r="E21" s="4"/>
      <c r="F21" s="21">
        <f>SUM(F17:F20)</f>
        <v>578000</v>
      </c>
      <c r="G21" s="4"/>
      <c r="H21" s="4"/>
    </row>
    <row r="22" spans="1:10" ht="27" customHeight="1">
      <c r="A22" s="48"/>
      <c r="B22" s="11" t="s">
        <v>54</v>
      </c>
      <c r="C22" s="11" t="s">
        <v>0</v>
      </c>
      <c r="D22" s="11" t="s">
        <v>20</v>
      </c>
      <c r="E22" s="11" t="s">
        <v>1</v>
      </c>
      <c r="F22" s="22" t="s">
        <v>2</v>
      </c>
      <c r="G22" s="12"/>
      <c r="H22" s="12"/>
    </row>
    <row r="23" spans="1:10" ht="18" customHeight="1">
      <c r="A23" s="48" t="s">
        <v>55</v>
      </c>
      <c r="B23" s="6" t="s">
        <v>21</v>
      </c>
      <c r="C23" s="4"/>
      <c r="D23" s="4"/>
      <c r="E23" s="4"/>
      <c r="F23" s="21">
        <v>33200</v>
      </c>
      <c r="G23" s="4"/>
      <c r="H23" s="4"/>
    </row>
    <row r="24" spans="1:10" ht="21.75" customHeight="1">
      <c r="A24" s="48" t="s">
        <v>56</v>
      </c>
      <c r="B24" s="6" t="s">
        <v>22</v>
      </c>
      <c r="C24" s="5"/>
      <c r="D24" s="7"/>
      <c r="E24" s="7"/>
      <c r="F24" s="23">
        <v>30000</v>
      </c>
      <c r="G24" s="4"/>
      <c r="H24" s="4"/>
    </row>
    <row r="25" spans="1:10" ht="24.75" customHeight="1">
      <c r="A25" s="48" t="s">
        <v>57</v>
      </c>
      <c r="B25" s="2" t="s">
        <v>23</v>
      </c>
      <c r="C25" s="4"/>
      <c r="D25" s="4"/>
      <c r="E25" s="4"/>
      <c r="F25" s="21">
        <v>30000</v>
      </c>
      <c r="G25" s="4"/>
      <c r="H25" s="4"/>
    </row>
    <row r="26" spans="1:10" ht="21.75" customHeight="1">
      <c r="A26" s="48" t="s">
        <v>58</v>
      </c>
      <c r="B26" s="6" t="s">
        <v>24</v>
      </c>
      <c r="C26" s="4">
        <v>30400</v>
      </c>
      <c r="D26" s="4">
        <v>1</v>
      </c>
      <c r="E26" s="4"/>
      <c r="F26" s="21">
        <v>30400</v>
      </c>
      <c r="G26" s="4"/>
      <c r="H26" s="4"/>
    </row>
    <row r="27" spans="1:10" ht="21.75" customHeight="1">
      <c r="B27" s="2"/>
      <c r="C27" s="4" t="s">
        <v>25</v>
      </c>
      <c r="D27" s="4"/>
      <c r="E27" s="4"/>
      <c r="F27" s="21">
        <f>SUM(F23:F26)</f>
        <v>123600</v>
      </c>
      <c r="G27" s="4" t="s">
        <v>26</v>
      </c>
      <c r="H27" s="4" t="s">
        <v>27</v>
      </c>
    </row>
    <row r="28" spans="1:10" ht="18" customHeight="1">
      <c r="B28" s="9" t="s">
        <v>28</v>
      </c>
      <c r="C28" s="13"/>
      <c r="D28" s="13"/>
      <c r="E28" s="13"/>
      <c r="F28" s="24">
        <f>F15+F21+F27</f>
        <v>899800</v>
      </c>
      <c r="G28" s="13">
        <v>1800</v>
      </c>
      <c r="H28" s="13">
        <f>F28/G28</f>
        <v>499.88888888888891</v>
      </c>
    </row>
    <row r="29" spans="1:10" s="1" customFormat="1" ht="18" customHeight="1">
      <c r="A29" s="19"/>
      <c r="B29" s="49"/>
      <c r="C29" s="50"/>
      <c r="D29" s="50"/>
      <c r="E29" s="50"/>
      <c r="F29" s="51"/>
      <c r="G29" s="13"/>
      <c r="H29" s="13"/>
    </row>
    <row r="30" spans="1:10" ht="26.25" customHeight="1">
      <c r="B30" s="2" t="s">
        <v>30</v>
      </c>
      <c r="C30" s="4"/>
      <c r="D30" s="7"/>
      <c r="E30" s="4"/>
      <c r="F30" s="21">
        <v>1715000</v>
      </c>
      <c r="G30" s="4"/>
      <c r="H30" s="4"/>
      <c r="I30" s="1"/>
    </row>
    <row r="31" spans="1:10" s="1" customFormat="1" ht="18" customHeight="1">
      <c r="A31" s="19"/>
      <c r="B31" s="26"/>
      <c r="C31" s="27"/>
      <c r="D31" s="27"/>
      <c r="E31" s="27"/>
      <c r="F31" s="28"/>
      <c r="G31" s="27"/>
      <c r="H31" s="29"/>
    </row>
    <row r="32" spans="1:10" ht="19.5" customHeight="1">
      <c r="B32" s="17" t="s">
        <v>33</v>
      </c>
      <c r="C32" s="17"/>
      <c r="D32" s="17"/>
      <c r="E32" s="18"/>
      <c r="F32" s="41"/>
      <c r="G32" s="18"/>
      <c r="H32" s="18"/>
    </row>
    <row r="33" spans="1:8" s="35" customFormat="1" ht="30.75" customHeight="1">
      <c r="A33" s="33"/>
      <c r="B33" s="34" t="s">
        <v>29</v>
      </c>
      <c r="C33" s="32" t="s">
        <v>61</v>
      </c>
      <c r="D33" s="39" t="s">
        <v>26</v>
      </c>
      <c r="E33" s="42"/>
      <c r="F33" s="43" t="s">
        <v>62</v>
      </c>
      <c r="G33" s="37"/>
      <c r="H33" s="37"/>
    </row>
    <row r="34" spans="1:8" ht="30" customHeight="1">
      <c r="B34" s="36" t="s">
        <v>60</v>
      </c>
      <c r="C34" s="16">
        <v>500</v>
      </c>
      <c r="D34" s="40">
        <v>1800</v>
      </c>
      <c r="E34" s="40"/>
      <c r="F34" s="44">
        <f>C34*D34</f>
        <v>900000</v>
      </c>
      <c r="G34" s="38"/>
      <c r="H34" s="38"/>
    </row>
  </sheetData>
  <mergeCells count="2">
    <mergeCell ref="B29:F29"/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2019-01-20T07:26:18Z</cp:lastPrinted>
  <dcterms:created xsi:type="dcterms:W3CDTF">2019-01-09T14:10:16Z</dcterms:created>
  <dcterms:modified xsi:type="dcterms:W3CDTF">2019-09-06T05:51:29Z</dcterms:modified>
</cp:coreProperties>
</file>